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REA DE CALIDAD\GESTIÓN FIGURAS\AG_ ECOLÓGICA\WEB\Estadísticas CyL\"/>
    </mc:Choice>
  </mc:AlternateContent>
  <xr:revisionPtr revIDLastSave="0" documentId="13_ncr:1_{3C37FF5F-16D5-4AAB-ACB4-97DFC426C230}" xr6:coauthVersionLast="36" xr6:coauthVersionMax="36" xr10:uidLastSave="{00000000-0000-0000-0000-000000000000}"/>
  <bookViews>
    <workbookView xWindow="0" yWindow="0" windowWidth="28800" windowHeight="11625" activeTab="1" xr2:uid="{1D2C5979-37B6-4BBE-A84C-F83F045E517E}"/>
  </bookViews>
  <sheets>
    <sheet name="OPERADORES" sheetId="4" r:id="rId1"/>
    <sheet name="SUPERFICIE" sheetId="5" r:id="rId2"/>
    <sheet name="GANADERIA" sheetId="6" r:id="rId3"/>
  </sheets>
  <definedNames>
    <definedName name="_xlnm.Print_Area" localSheetId="2">GANADERIA!$A$1:$G$16</definedName>
    <definedName name="_xlnm.Print_Area" localSheetId="0">OPERADORES!$A$1:$F$16</definedName>
    <definedName name="_xlnm.Print_Area" localSheetId="1">SUPERFICIE!$A$1:$L$12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4" l="1"/>
  <c r="E16" i="4"/>
  <c r="D16" i="4"/>
  <c r="B16" i="4"/>
  <c r="C15" i="6" l="1"/>
  <c r="D15" i="6" l="1"/>
  <c r="E15" i="6" s="1"/>
  <c r="B15" i="6"/>
  <c r="E14" i="6"/>
  <c r="E13" i="6"/>
  <c r="E12" i="6"/>
  <c r="E11" i="6"/>
  <c r="E10" i="6"/>
  <c r="E9" i="6"/>
  <c r="E8" i="6"/>
  <c r="E7" i="6"/>
  <c r="E6" i="6"/>
  <c r="E5" i="6"/>
  <c r="E4" i="6"/>
</calcChain>
</file>

<file path=xl/sharedStrings.xml><?xml version="1.0" encoding="utf-8"?>
<sst xmlns="http://schemas.openxmlformats.org/spreadsheetml/2006/main" count="49" uniqueCount="47">
  <si>
    <t>Actividades Industriales</t>
  </si>
  <si>
    <t>Nº de Operadores</t>
  </si>
  <si>
    <r>
      <t>Superficie</t>
    </r>
    <r>
      <rPr>
        <b/>
        <vertAlign val="superscript"/>
        <sz val="11"/>
        <color rgb="FFFFFFFF"/>
        <rFont val="Calibri"/>
        <family val="2"/>
        <scheme val="minor"/>
      </rPr>
      <t>(1)</t>
    </r>
    <r>
      <rPr>
        <b/>
        <sz val="11"/>
        <color rgb="FFFFFFFF"/>
        <rFont val="Calibri"/>
        <family val="2"/>
        <scheme val="minor"/>
      </rPr>
      <t xml:space="preserve"> (ha)</t>
    </r>
  </si>
  <si>
    <t>Relacionadas con la Producción Vegetal</t>
  </si>
  <si>
    <t>Relacionadas con la Producción Animal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</si>
  <si>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</si>
  <si>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</si>
  <si>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</si>
  <si>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</si>
  <si>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</si>
  <si>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</si>
  <si>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</si>
  <si>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</si>
  <si>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</si>
  <si>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Total</t>
  </si>
  <si>
    <r>
      <t xml:space="preserve">Nota:     </t>
    </r>
    <r>
      <rPr>
        <vertAlign val="superscript"/>
        <sz val="11"/>
        <color rgb="FF000000"/>
        <rFont val="Calibri"/>
        <family val="2"/>
        <scheme val="minor"/>
      </rPr>
      <t xml:space="preserve">(1) </t>
    </r>
    <r>
      <rPr>
        <sz val="11"/>
        <color rgb="FF000000"/>
        <rFont val="Calibri"/>
        <family val="2"/>
        <scheme val="minor"/>
      </rPr>
      <t>Se incluye la superficie en ecológica, conversión y primer año en prácticas.</t>
    </r>
  </si>
  <si>
    <t>Fuente: ITACyL, Consejería de Agricultura, Ganadería y Desarrollo Rural de la Junta de Castilla y León.</t>
  </si>
  <si>
    <t xml:space="preserve">(ha) </t>
  </si>
  <si>
    <t>Cereales, leguminosas, cultivos industriales</t>
  </si>
  <si>
    <t>Hortalizas Tubérculos</t>
  </si>
  <si>
    <t>Frutales y bayas</t>
  </si>
  <si>
    <t>Olivar</t>
  </si>
  <si>
    <t>Vid</t>
  </si>
  <si>
    <t>Frutos secos</t>
  </si>
  <si>
    <t>Aromáticas y medicinales</t>
  </si>
  <si>
    <t>Pastos, praderas y forrajes</t>
  </si>
  <si>
    <t>Barbecho y abono verde</t>
  </si>
  <si>
    <t>Otros</t>
  </si>
  <si>
    <t>Fuente:  ITACyL, Consejería de Agricultura, Ganadería y Desarrollo Rural de la Junta de Castilla y León.</t>
  </si>
  <si>
    <t>Vacuno leche</t>
  </si>
  <si>
    <t>Ovino carne</t>
  </si>
  <si>
    <t>Ovino leche</t>
  </si>
  <si>
    <t>Caprino carne</t>
  </si>
  <si>
    <t>Caprino leche</t>
  </si>
  <si>
    <t>Porcino</t>
  </si>
  <si>
    <t>Equino</t>
  </si>
  <si>
    <t>Avicultura</t>
  </si>
  <si>
    <t>Apicultura</t>
  </si>
  <si>
    <t>Helicicultura</t>
  </si>
  <si>
    <t>Castilla y León</t>
  </si>
  <si>
    <t>Vacuno Carne</t>
  </si>
  <si>
    <t>Distribución por provincias del número de actividades industriales, ganaderas y</t>
  </si>
  <si>
    <t>número de operadores y superficie dedicada a Producción Ecológica en 2023</t>
  </si>
  <si>
    <t>% Variación 22-23</t>
  </si>
  <si>
    <t>Número de actividades ganaderas de Producción Ecológica, 2022-2023</t>
  </si>
  <si>
    <t>Superficie según cultivos en Producción Ecológica, 2014-2023</t>
  </si>
  <si>
    <t>Nº de Actividades Ganaderas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</si>
</sst>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vertAlign val="superscript"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  <font>
      <sz val="11"/>
      <color theme="1"/>
      <name val="Myriad Pro"/>
      <family val="2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D9D9D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3" fillId="3" borderId="0" xfId="2" applyFont="1"/>
    <xf numFmtId="0" fontId="4" fillId="6" borderId="0" xfId="0" applyFont="1" applyFill="1" applyAlignment="1">
      <alignment horizontal="center" vertical="center" wrapText="1"/>
    </xf>
    <xf numFmtId="0" fontId="7" fillId="8" borderId="3" xfId="0" applyFont="1" applyFill="1" applyBorder="1" applyAlignment="1">
      <alignment horizontal="justify"/>
    </xf>
    <xf numFmtId="3" fontId="7" fillId="8" borderId="3" xfId="0" applyNumberFormat="1" applyFont="1" applyFill="1" applyBorder="1" applyAlignment="1">
      <alignment horizontal="right" vertical="center" indent="4"/>
    </xf>
    <xf numFmtId="3" fontId="7" fillId="8" borderId="3" xfId="0" applyNumberFormat="1" applyFont="1" applyFill="1" applyBorder="1" applyAlignment="1">
      <alignment horizontal="right" vertical="center" indent="3"/>
    </xf>
    <xf numFmtId="3" fontId="7" fillId="8" borderId="4" xfId="0" applyNumberFormat="1" applyFont="1" applyFill="1" applyBorder="1" applyAlignment="1">
      <alignment horizontal="right" vertical="center" indent="3"/>
    </xf>
    <xf numFmtId="0" fontId="7" fillId="0" borderId="0" xfId="0" applyFont="1" applyAlignment="1">
      <alignment horizontal="justify"/>
    </xf>
    <xf numFmtId="3" fontId="7" fillId="0" borderId="0" xfId="0" applyNumberFormat="1" applyFont="1" applyAlignment="1">
      <alignment horizontal="right" vertical="center" indent="4"/>
    </xf>
    <xf numFmtId="3" fontId="7" fillId="0" borderId="0" xfId="0" applyNumberFormat="1" applyFont="1" applyAlignment="1">
      <alignment horizontal="right" vertical="center" indent="3"/>
    </xf>
    <xf numFmtId="3" fontId="1" fillId="0" borderId="0" xfId="0" applyNumberFormat="1" applyFont="1" applyAlignment="1">
      <alignment horizontal="right" vertical="center" indent="3"/>
    </xf>
    <xf numFmtId="0" fontId="7" fillId="8" borderId="0" xfId="0" applyFont="1" applyFill="1" applyAlignment="1">
      <alignment horizontal="justify"/>
    </xf>
    <xf numFmtId="3" fontId="7" fillId="8" borderId="0" xfId="0" applyNumberFormat="1" applyFont="1" applyFill="1" applyAlignment="1">
      <alignment horizontal="right" vertical="center" indent="4"/>
    </xf>
    <xf numFmtId="3" fontId="7" fillId="8" borderId="0" xfId="0" applyNumberFormat="1" applyFont="1" applyFill="1" applyAlignment="1">
      <alignment horizontal="right" vertical="center" indent="3"/>
    </xf>
    <xf numFmtId="0" fontId="3" fillId="4" borderId="1" xfId="3" applyFont="1" applyBorder="1" applyAlignment="1">
      <alignment horizontal="justify"/>
    </xf>
    <xf numFmtId="3" fontId="3" fillId="4" borderId="1" xfId="3" applyNumberFormat="1" applyFont="1" applyBorder="1" applyAlignment="1">
      <alignment horizontal="right" vertical="center" indent="4"/>
    </xf>
    <xf numFmtId="3" fontId="3" fillId="4" borderId="1" xfId="3" applyNumberFormat="1" applyFont="1" applyBorder="1" applyAlignment="1">
      <alignment horizontal="right" vertical="center" indent="3"/>
    </xf>
    <xf numFmtId="0" fontId="9" fillId="0" borderId="0" xfId="0" applyFont="1"/>
    <xf numFmtId="0" fontId="4" fillId="5" borderId="0" xfId="0" applyFont="1" applyFill="1" applyAlignment="1">
      <alignment horizontal="center" vertical="center" wrapText="1"/>
    </xf>
    <xf numFmtId="0" fontId="7" fillId="8" borderId="0" xfId="0" applyFont="1" applyFill="1" applyAlignment="1">
      <alignment horizontal="left" indent="1"/>
    </xf>
    <xf numFmtId="3" fontId="7" fillId="8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left" indent="1"/>
    </xf>
    <xf numFmtId="3" fontId="7" fillId="0" borderId="0" xfId="0" applyNumberFormat="1" applyFont="1" applyAlignment="1">
      <alignment horizontal="center" vertical="center"/>
    </xf>
    <xf numFmtId="0" fontId="1" fillId="8" borderId="0" xfId="1" applyFont="1" applyFill="1" applyBorder="1" applyAlignment="1">
      <alignment horizontal="left" indent="1"/>
    </xf>
    <xf numFmtId="3" fontId="7" fillId="8" borderId="0" xfId="0" applyNumberFormat="1" applyFont="1" applyFill="1" applyBorder="1" applyAlignment="1">
      <alignment horizontal="center" vertical="center"/>
    </xf>
    <xf numFmtId="164" fontId="1" fillId="0" borderId="0" xfId="0" applyNumberFormat="1" applyFont="1"/>
    <xf numFmtId="164" fontId="2" fillId="0" borderId="0" xfId="0" applyNumberFormat="1" applyFont="1"/>
    <xf numFmtId="164" fontId="0" fillId="0" borderId="0" xfId="0" applyNumberFormat="1"/>
    <xf numFmtId="0" fontId="0" fillId="0" borderId="0" xfId="0" applyFont="1"/>
    <xf numFmtId="0" fontId="4" fillId="5" borderId="0" xfId="0" applyFont="1" applyFill="1" applyAlignment="1">
      <alignment horizontal="justify" vertical="center" wrapText="1"/>
    </xf>
    <xf numFmtId="0" fontId="4" fillId="5" borderId="0" xfId="0" applyFont="1" applyFill="1" applyAlignment="1">
      <alignment horizontal="right" vertical="center" indent="2"/>
    </xf>
    <xf numFmtId="0" fontId="7" fillId="9" borderId="4" xfId="0" applyFont="1" applyFill="1" applyBorder="1" applyAlignment="1">
      <alignment vertical="center"/>
    </xf>
    <xf numFmtId="0" fontId="7" fillId="9" borderId="4" xfId="0" applyFont="1" applyFill="1" applyBorder="1" applyAlignment="1">
      <alignment horizontal="right" vertical="center" indent="3"/>
    </xf>
    <xf numFmtId="2" fontId="7" fillId="9" borderId="4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 indent="3"/>
    </xf>
    <xf numFmtId="2" fontId="7" fillId="0" borderId="0" xfId="0" applyNumberFormat="1" applyFont="1" applyAlignment="1">
      <alignment horizontal="center" vertical="center"/>
    </xf>
    <xf numFmtId="0" fontId="7" fillId="9" borderId="0" xfId="0" applyFont="1" applyFill="1" applyAlignment="1">
      <alignment vertical="center"/>
    </xf>
    <xf numFmtId="0" fontId="7" fillId="9" borderId="0" xfId="0" applyFont="1" applyFill="1" applyAlignment="1">
      <alignment horizontal="right" vertical="center" indent="3"/>
    </xf>
    <xf numFmtId="2" fontId="7" fillId="9" borderId="0" xfId="0" applyNumberFormat="1" applyFont="1" applyFill="1" applyAlignment="1">
      <alignment horizontal="center" vertical="center"/>
    </xf>
    <xf numFmtId="0" fontId="3" fillId="4" borderId="5" xfId="3" applyFont="1" applyBorder="1" applyAlignment="1">
      <alignment vertical="center"/>
    </xf>
    <xf numFmtId="0" fontId="3" fillId="4" borderId="5" xfId="3" applyFont="1" applyBorder="1" applyAlignment="1">
      <alignment horizontal="right" vertical="center" indent="3"/>
    </xf>
    <xf numFmtId="2" fontId="3" fillId="4" borderId="5" xfId="3" applyNumberFormat="1" applyFont="1" applyBorder="1" applyAlignment="1">
      <alignment horizontal="center" vertical="center"/>
    </xf>
    <xf numFmtId="0" fontId="10" fillId="0" borderId="0" xfId="0" applyFont="1"/>
    <xf numFmtId="0" fontId="7" fillId="0" borderId="5" xfId="0" applyFont="1" applyBorder="1" applyAlignment="1">
      <alignment horizontal="left" indent="1"/>
    </xf>
    <xf numFmtId="3" fontId="7" fillId="0" borderId="5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5" borderId="0" xfId="0" applyFont="1" applyFill="1" applyAlignment="1">
      <alignment horizontal="center"/>
    </xf>
    <xf numFmtId="0" fontId="4" fillId="5" borderId="0" xfId="0" applyFont="1" applyFill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/>
    </xf>
  </cellXfs>
  <cellStyles count="4">
    <cellStyle name="20% - Énfasis1" xfId="1" builtinId="30"/>
    <cellStyle name="40% - Énfasis1" xfId="2" builtinId="31"/>
    <cellStyle name="40% - Énfasis4" xfId="3" builtinId="4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269F2-89AC-4761-9CE1-D0C1B2DC9963}">
  <dimension ref="A1:H24"/>
  <sheetViews>
    <sheetView zoomScale="130" zoomScaleNormal="130" workbookViewId="0">
      <selection activeCell="J14" sqref="J14"/>
    </sheetView>
  </sheetViews>
  <sheetFormatPr baseColWidth="10" defaultRowHeight="15"/>
  <cols>
    <col min="1" max="1" width="17.28515625" customWidth="1"/>
    <col min="2" max="4" width="15.7109375" customWidth="1"/>
    <col min="5" max="5" width="14.28515625" customWidth="1"/>
    <col min="6" max="6" width="13.140625" customWidth="1"/>
    <col min="7" max="7" width="11.5703125" customWidth="1"/>
  </cols>
  <sheetData>
    <row r="1" spans="1:8">
      <c r="A1" s="2" t="s">
        <v>41</v>
      </c>
      <c r="B1" s="2"/>
      <c r="C1" s="2"/>
      <c r="D1" s="2"/>
      <c r="E1" s="2"/>
      <c r="F1" s="2"/>
      <c r="G1" s="1"/>
      <c r="H1" s="1"/>
    </row>
    <row r="2" spans="1:8">
      <c r="A2" s="2" t="s">
        <v>42</v>
      </c>
      <c r="B2" s="2"/>
      <c r="C2" s="2"/>
      <c r="D2" s="2"/>
      <c r="E2" s="2"/>
      <c r="F2" s="2"/>
      <c r="G2" s="1"/>
      <c r="H2" s="1"/>
    </row>
    <row r="3" spans="1:8">
      <c r="A3" s="1"/>
      <c r="B3" s="1"/>
      <c r="C3" s="1"/>
      <c r="D3" s="1"/>
      <c r="E3" s="1"/>
      <c r="F3" s="1"/>
      <c r="G3" s="1"/>
      <c r="H3" s="1"/>
    </row>
    <row r="4" spans="1:8" ht="30" customHeight="1">
      <c r="A4" s="1"/>
      <c r="B4" s="48" t="s">
        <v>0</v>
      </c>
      <c r="C4" s="48"/>
      <c r="D4" s="49" t="s">
        <v>46</v>
      </c>
      <c r="E4" s="49" t="s">
        <v>1</v>
      </c>
      <c r="F4" s="49" t="s">
        <v>2</v>
      </c>
      <c r="G4" s="1"/>
      <c r="H4" s="1"/>
    </row>
    <row r="5" spans="1:8" ht="73.5" customHeight="1" thickBot="1">
      <c r="A5" s="1"/>
      <c r="B5" s="3" t="s">
        <v>3</v>
      </c>
      <c r="C5" s="3" t="s">
        <v>4</v>
      </c>
      <c r="D5" s="50"/>
      <c r="E5" s="50"/>
      <c r="F5" s="49"/>
      <c r="G5" s="1"/>
      <c r="H5" s="1"/>
    </row>
    <row r="6" spans="1:8" ht="15.95" customHeight="1">
      <c r="A6" s="51">
        <v>2023</v>
      </c>
      <c r="B6" s="51"/>
      <c r="C6" s="51"/>
      <c r="D6" s="51"/>
      <c r="E6" s="51"/>
      <c r="F6" s="51"/>
      <c r="G6" s="1"/>
      <c r="H6" s="1"/>
    </row>
    <row r="7" spans="1:8" ht="15.95" customHeight="1">
      <c r="A7" s="4" t="s">
        <v>5</v>
      </c>
      <c r="B7" s="5">
        <v>11</v>
      </c>
      <c r="C7" s="5">
        <v>26</v>
      </c>
      <c r="D7" s="5">
        <v>26</v>
      </c>
      <c r="E7" s="6">
        <v>104</v>
      </c>
      <c r="F7" s="7">
        <v>5639.5892000000003</v>
      </c>
      <c r="G7" s="1"/>
      <c r="H7" s="1"/>
    </row>
    <row r="8" spans="1:8" ht="15.95" customHeight="1">
      <c r="A8" s="8" t="s">
        <v>6</v>
      </c>
      <c r="B8" s="9">
        <v>51</v>
      </c>
      <c r="C8" s="9">
        <v>13</v>
      </c>
      <c r="D8" s="9">
        <v>35</v>
      </c>
      <c r="E8" s="10">
        <v>325</v>
      </c>
      <c r="F8" s="11">
        <v>14474.947799999998</v>
      </c>
      <c r="G8" s="1"/>
      <c r="H8" s="1"/>
    </row>
    <row r="9" spans="1:8" ht="15.95" customHeight="1">
      <c r="A9" s="12" t="s">
        <v>7</v>
      </c>
      <c r="B9" s="13">
        <v>66</v>
      </c>
      <c r="C9" s="13">
        <v>79</v>
      </c>
      <c r="D9" s="13">
        <v>74</v>
      </c>
      <c r="E9" s="14">
        <v>180</v>
      </c>
      <c r="F9" s="14">
        <v>15636.155299999997</v>
      </c>
      <c r="G9" s="1"/>
      <c r="H9" s="1"/>
    </row>
    <row r="10" spans="1:8" ht="15.95" customHeight="1">
      <c r="A10" s="8" t="s">
        <v>8</v>
      </c>
      <c r="B10" s="9">
        <v>24</v>
      </c>
      <c r="C10" s="9">
        <v>5</v>
      </c>
      <c r="D10" s="9">
        <v>8</v>
      </c>
      <c r="E10" s="10">
        <v>76</v>
      </c>
      <c r="F10" s="11">
        <v>5919.8341999999993</v>
      </c>
      <c r="G10" s="1"/>
      <c r="H10" s="1"/>
    </row>
    <row r="11" spans="1:8" ht="15.95" customHeight="1">
      <c r="A11" s="12" t="s">
        <v>9</v>
      </c>
      <c r="B11" s="13">
        <v>11</v>
      </c>
      <c r="C11" s="13">
        <v>45</v>
      </c>
      <c r="D11" s="13">
        <v>52</v>
      </c>
      <c r="E11" s="14">
        <v>164</v>
      </c>
      <c r="F11" s="14">
        <v>15406.058499999999</v>
      </c>
      <c r="G11" s="1"/>
      <c r="H11" s="1"/>
    </row>
    <row r="12" spans="1:8" ht="15.95" customHeight="1">
      <c r="A12" s="8" t="s">
        <v>10</v>
      </c>
      <c r="B12" s="9">
        <v>43</v>
      </c>
      <c r="C12" s="9">
        <v>11</v>
      </c>
      <c r="D12" s="9">
        <v>21</v>
      </c>
      <c r="E12" s="10">
        <v>148</v>
      </c>
      <c r="F12" s="11">
        <v>6713.5992999999999</v>
      </c>
      <c r="G12" s="1"/>
      <c r="H12" s="1"/>
    </row>
    <row r="13" spans="1:8" ht="15.95" customHeight="1">
      <c r="A13" s="12" t="s">
        <v>11</v>
      </c>
      <c r="B13" s="13">
        <v>9</v>
      </c>
      <c r="C13" s="13">
        <v>4</v>
      </c>
      <c r="D13" s="13">
        <v>6</v>
      </c>
      <c r="E13" s="14">
        <v>136</v>
      </c>
      <c r="F13" s="14">
        <v>5929.7451999999994</v>
      </c>
      <c r="G13" s="1"/>
      <c r="H13" s="1"/>
    </row>
    <row r="14" spans="1:8" ht="15.95" customHeight="1">
      <c r="A14" s="8" t="s">
        <v>12</v>
      </c>
      <c r="B14" s="9">
        <v>118</v>
      </c>
      <c r="C14" s="9">
        <v>5</v>
      </c>
      <c r="D14" s="9">
        <v>11</v>
      </c>
      <c r="E14" s="10">
        <v>615</v>
      </c>
      <c r="F14" s="11">
        <v>20268.0527</v>
      </c>
      <c r="G14" s="1"/>
      <c r="H14" s="1"/>
    </row>
    <row r="15" spans="1:8" ht="15.75" customHeight="1">
      <c r="A15" s="12" t="s">
        <v>13</v>
      </c>
      <c r="B15" s="13">
        <v>50</v>
      </c>
      <c r="C15" s="13">
        <v>11</v>
      </c>
      <c r="D15" s="13">
        <v>47</v>
      </c>
      <c r="E15" s="14">
        <v>370</v>
      </c>
      <c r="F15" s="14">
        <v>23817.505799999999</v>
      </c>
      <c r="G15" s="1"/>
      <c r="H15" s="1"/>
    </row>
    <row r="16" spans="1:8" ht="20.25" customHeight="1">
      <c r="A16" s="15" t="s">
        <v>14</v>
      </c>
      <c r="B16" s="16">
        <f>SUM(B7:B15)</f>
        <v>383</v>
      </c>
      <c r="C16" s="16">
        <v>120</v>
      </c>
      <c r="D16" s="16">
        <f>SUM(D7:D15)</f>
        <v>280</v>
      </c>
      <c r="E16" s="17">
        <f>SUM(E7:E15)</f>
        <v>2118</v>
      </c>
      <c r="F16" s="17">
        <f>SUM(F7:F15)</f>
        <v>113805.488</v>
      </c>
      <c r="G16" s="1"/>
      <c r="H16" s="1"/>
    </row>
    <row r="17" spans="1:7" ht="20.25" customHeight="1">
      <c r="A17" s="47" t="s">
        <v>15</v>
      </c>
      <c r="B17" s="47"/>
      <c r="C17" s="47"/>
      <c r="D17" s="47"/>
      <c r="E17" s="47"/>
      <c r="F17" s="47"/>
      <c r="G17" s="1"/>
    </row>
    <row r="18" spans="1:7" ht="19.5" customHeight="1">
      <c r="A18" s="47" t="s">
        <v>16</v>
      </c>
      <c r="B18" s="47"/>
      <c r="C18" s="47"/>
      <c r="D18" s="47"/>
      <c r="E18" s="47"/>
      <c r="F18" s="47"/>
      <c r="G18" s="1"/>
    </row>
    <row r="19" spans="1:7">
      <c r="A19" s="1"/>
      <c r="B19" s="1"/>
      <c r="C19" s="1"/>
      <c r="D19" s="1"/>
      <c r="E19" s="1"/>
      <c r="F19" s="1"/>
      <c r="G19" s="1"/>
    </row>
    <row r="20" spans="1:7">
      <c r="A20" s="1"/>
      <c r="B20" s="1"/>
      <c r="C20" s="1"/>
      <c r="D20" s="1"/>
      <c r="E20" s="1"/>
      <c r="F20" s="1"/>
      <c r="G20" s="1"/>
    </row>
    <row r="21" spans="1:7">
      <c r="A21" s="1"/>
      <c r="B21" s="1"/>
      <c r="C21" s="1"/>
      <c r="D21" s="1"/>
      <c r="E21" s="1"/>
      <c r="F21" s="1"/>
      <c r="G21" s="1"/>
    </row>
    <row r="22" spans="1:7">
      <c r="A22" s="1"/>
      <c r="B22" s="1"/>
      <c r="C22" s="1"/>
      <c r="D22" s="1"/>
      <c r="E22" s="1"/>
      <c r="F22" s="1"/>
      <c r="G22" s="1"/>
    </row>
    <row r="23" spans="1:7">
      <c r="A23" s="1"/>
      <c r="B23" s="1"/>
      <c r="C23" s="1"/>
      <c r="D23" s="1"/>
      <c r="E23" s="1"/>
      <c r="F23" s="1"/>
      <c r="G23" s="1"/>
    </row>
    <row r="24" spans="1:7">
      <c r="A24" s="1"/>
      <c r="B24" s="1"/>
      <c r="C24" s="1"/>
      <c r="D24" s="1"/>
      <c r="E24" s="1"/>
      <c r="F24" s="1"/>
      <c r="G24" s="1"/>
    </row>
  </sheetData>
  <mergeCells count="7">
    <mergeCell ref="A17:F17"/>
    <mergeCell ref="A18:F18"/>
    <mergeCell ref="B4:C4"/>
    <mergeCell ref="D4:D5"/>
    <mergeCell ref="E4:E5"/>
    <mergeCell ref="F4:F5"/>
    <mergeCell ref="A6:F6"/>
  </mergeCells>
  <pageMargins left="0.70866141732283472" right="0.19685039370078741" top="0.74803149606299213" bottom="0.74803149606299213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C034C-75A5-4331-ADFC-A46FAE9FECEA}">
  <dimension ref="A1:O28"/>
  <sheetViews>
    <sheetView tabSelected="1" zoomScale="160" zoomScaleNormal="160" workbookViewId="0">
      <selection activeCell="E19" sqref="E19"/>
    </sheetView>
  </sheetViews>
  <sheetFormatPr baseColWidth="10" defaultRowHeight="15"/>
  <cols>
    <col min="1" max="1" width="12.42578125" customWidth="1"/>
    <col min="2" max="2" width="14.5703125" customWidth="1"/>
    <col min="3" max="3" width="13.140625" customWidth="1"/>
    <col min="4" max="4" width="10.85546875" customWidth="1"/>
    <col min="5" max="5" width="10.28515625" customWidth="1"/>
    <col min="6" max="6" width="11.5703125" customWidth="1"/>
    <col min="7" max="7" width="12.140625" customWidth="1"/>
    <col min="8" max="8" width="11.85546875" customWidth="1"/>
    <col min="9" max="9" width="12.42578125" customWidth="1"/>
    <col min="10" max="10" width="12" customWidth="1"/>
    <col min="11" max="11" width="10.28515625" customWidth="1"/>
    <col min="12" max="12" width="11.7109375" customWidth="1"/>
  </cols>
  <sheetData>
    <row r="1" spans="1:15">
      <c r="A1" s="2" t="s">
        <v>45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"/>
      <c r="N1" s="1"/>
      <c r="O1" s="18"/>
    </row>
    <row r="2" spans="1:15">
      <c r="A2" s="2" t="s">
        <v>17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1"/>
      <c r="N2" s="1"/>
      <c r="O2" s="18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8"/>
    </row>
    <row r="4" spans="1:15" ht="60">
      <c r="A4" s="1"/>
      <c r="B4" s="19" t="s">
        <v>18</v>
      </c>
      <c r="C4" s="19" t="s">
        <v>19</v>
      </c>
      <c r="D4" s="19" t="s">
        <v>20</v>
      </c>
      <c r="E4" s="19" t="s">
        <v>21</v>
      </c>
      <c r="F4" s="19" t="s">
        <v>22</v>
      </c>
      <c r="G4" s="19" t="s">
        <v>23</v>
      </c>
      <c r="H4" s="19" t="s">
        <v>24</v>
      </c>
      <c r="I4" s="19" t="s">
        <v>25</v>
      </c>
      <c r="J4" s="19" t="s">
        <v>26</v>
      </c>
      <c r="K4" s="19" t="s">
        <v>27</v>
      </c>
      <c r="L4" s="19" t="s">
        <v>14</v>
      </c>
      <c r="M4" s="1"/>
      <c r="N4" s="1"/>
      <c r="O4" s="18"/>
    </row>
    <row r="5" spans="1:15">
      <c r="A5" s="20">
        <v>2014</v>
      </c>
      <c r="B5" s="21">
        <v>13516</v>
      </c>
      <c r="C5" s="21">
        <v>199</v>
      </c>
      <c r="D5" s="21">
        <v>28</v>
      </c>
      <c r="E5" s="21">
        <v>169</v>
      </c>
      <c r="F5" s="21">
        <v>2173</v>
      </c>
      <c r="G5" s="21">
        <v>87</v>
      </c>
      <c r="H5" s="21">
        <v>95</v>
      </c>
      <c r="I5" s="21">
        <v>11533</v>
      </c>
      <c r="J5" s="21">
        <v>960</v>
      </c>
      <c r="K5" s="21">
        <v>1861</v>
      </c>
      <c r="L5" s="21">
        <v>30621</v>
      </c>
      <c r="M5" s="1"/>
      <c r="N5" s="1"/>
      <c r="O5" s="18"/>
    </row>
    <row r="6" spans="1:15">
      <c r="A6" s="22">
        <v>2015</v>
      </c>
      <c r="B6" s="23">
        <v>14606</v>
      </c>
      <c r="C6" s="23">
        <v>236</v>
      </c>
      <c r="D6" s="23">
        <v>32</v>
      </c>
      <c r="E6" s="23">
        <v>166</v>
      </c>
      <c r="F6" s="23">
        <v>2916</v>
      </c>
      <c r="G6" s="23">
        <v>4252</v>
      </c>
      <c r="H6" s="23">
        <v>91</v>
      </c>
      <c r="I6" s="23">
        <v>10809</v>
      </c>
      <c r="J6" s="23">
        <v>2461</v>
      </c>
      <c r="K6" s="23">
        <v>44</v>
      </c>
      <c r="L6" s="23">
        <v>35615</v>
      </c>
      <c r="M6" s="1"/>
      <c r="N6" s="1"/>
      <c r="O6" s="18"/>
    </row>
    <row r="7" spans="1:15">
      <c r="A7" s="20">
        <v>2016</v>
      </c>
      <c r="B7" s="21">
        <v>14336.15</v>
      </c>
      <c r="C7" s="21">
        <v>327.12</v>
      </c>
      <c r="D7" s="21">
        <v>43.34</v>
      </c>
      <c r="E7" s="21">
        <v>191.41</v>
      </c>
      <c r="F7" s="21">
        <v>3359.81</v>
      </c>
      <c r="G7" s="21">
        <v>4382.3599999999997</v>
      </c>
      <c r="H7" s="21">
        <v>114.3</v>
      </c>
      <c r="I7" s="21">
        <v>11022.93</v>
      </c>
      <c r="J7" s="21">
        <v>3045.97</v>
      </c>
      <c r="K7" s="21">
        <v>23.700000000000003</v>
      </c>
      <c r="L7" s="21">
        <v>36848.559999999998</v>
      </c>
      <c r="M7" s="1"/>
      <c r="N7" s="1"/>
      <c r="O7" s="18"/>
    </row>
    <row r="8" spans="1:15">
      <c r="A8" s="22">
        <v>2017</v>
      </c>
      <c r="B8" s="23">
        <v>15423.73</v>
      </c>
      <c r="C8" s="23">
        <v>411.15</v>
      </c>
      <c r="D8" s="23">
        <v>48.98</v>
      </c>
      <c r="E8" s="23">
        <v>194.17</v>
      </c>
      <c r="F8" s="23">
        <v>4020.81</v>
      </c>
      <c r="G8" s="23">
        <v>5199.5200000000004</v>
      </c>
      <c r="H8" s="23">
        <v>264.10000000000002</v>
      </c>
      <c r="I8" s="23">
        <v>13878.45</v>
      </c>
      <c r="J8" s="23">
        <v>3008.8</v>
      </c>
      <c r="K8" s="23">
        <v>209.74</v>
      </c>
      <c r="L8" s="23">
        <v>42659.45</v>
      </c>
      <c r="M8" s="1"/>
      <c r="N8" s="1"/>
      <c r="O8" s="18"/>
    </row>
    <row r="9" spans="1:15">
      <c r="A9" s="20">
        <v>2018</v>
      </c>
      <c r="B9" s="21">
        <v>19481</v>
      </c>
      <c r="C9" s="21">
        <v>391</v>
      </c>
      <c r="D9" s="21">
        <v>186</v>
      </c>
      <c r="E9" s="21">
        <v>280</v>
      </c>
      <c r="F9" s="21">
        <v>5054</v>
      </c>
      <c r="G9" s="21">
        <v>768</v>
      </c>
      <c r="H9" s="21">
        <v>158</v>
      </c>
      <c r="I9" s="21">
        <v>19941</v>
      </c>
      <c r="J9" s="21">
        <v>4159</v>
      </c>
      <c r="K9" s="21">
        <v>169</v>
      </c>
      <c r="L9" s="21">
        <v>50587</v>
      </c>
      <c r="M9" s="1"/>
      <c r="N9" s="1"/>
      <c r="O9" s="18"/>
    </row>
    <row r="10" spans="1:15">
      <c r="A10" s="22">
        <v>2019</v>
      </c>
      <c r="B10" s="23">
        <v>21092</v>
      </c>
      <c r="C10" s="23">
        <v>599</v>
      </c>
      <c r="D10" s="23">
        <v>82</v>
      </c>
      <c r="E10" s="23">
        <v>336</v>
      </c>
      <c r="F10" s="23">
        <v>6850</v>
      </c>
      <c r="G10" s="23">
        <v>1426</v>
      </c>
      <c r="H10" s="23">
        <v>231</v>
      </c>
      <c r="I10" s="23">
        <v>24579</v>
      </c>
      <c r="J10" s="23">
        <v>3281</v>
      </c>
      <c r="K10" s="23">
        <v>1307</v>
      </c>
      <c r="L10" s="23">
        <v>59783</v>
      </c>
      <c r="M10" s="1"/>
      <c r="N10" s="1"/>
      <c r="O10" s="18"/>
    </row>
    <row r="11" spans="1:15">
      <c r="A11" s="24">
        <v>2020</v>
      </c>
      <c r="B11" s="25">
        <v>23590.41</v>
      </c>
      <c r="C11" s="25">
        <v>820.83</v>
      </c>
      <c r="D11" s="25">
        <v>91.76</v>
      </c>
      <c r="E11" s="25">
        <v>697.24</v>
      </c>
      <c r="F11" s="25">
        <v>8659.35</v>
      </c>
      <c r="G11" s="25">
        <v>1464.12</v>
      </c>
      <c r="H11" s="25">
        <v>214.26</v>
      </c>
      <c r="I11" s="25">
        <v>29004.7</v>
      </c>
      <c r="J11" s="25">
        <v>3969.7</v>
      </c>
      <c r="K11" s="25">
        <v>1404.03</v>
      </c>
      <c r="L11" s="25">
        <v>69916</v>
      </c>
      <c r="M11" s="1"/>
      <c r="N11" s="1"/>
      <c r="O11" s="18"/>
    </row>
    <row r="12" spans="1:15" ht="15" customHeight="1">
      <c r="A12" s="22">
        <v>2021</v>
      </c>
      <c r="B12" s="23">
        <v>23858</v>
      </c>
      <c r="C12" s="23">
        <v>1083.143</v>
      </c>
      <c r="D12" s="23">
        <v>103.1444</v>
      </c>
      <c r="E12" s="23">
        <v>699.20050000000003</v>
      </c>
      <c r="F12" s="23">
        <v>10498.915300000001</v>
      </c>
      <c r="G12" s="23">
        <v>4646.7853999999998</v>
      </c>
      <c r="H12" s="23">
        <v>279.03199999999998</v>
      </c>
      <c r="I12" s="23">
        <v>41944.849699999999</v>
      </c>
      <c r="J12" s="23">
        <v>4124.2448000000004</v>
      </c>
      <c r="K12" s="23">
        <v>1094.5899999999999</v>
      </c>
      <c r="L12" s="23">
        <v>88332.54</v>
      </c>
      <c r="M12" s="1"/>
      <c r="N12" s="1"/>
      <c r="O12" s="18"/>
    </row>
    <row r="13" spans="1:15" ht="15" customHeight="1">
      <c r="A13" s="24">
        <v>2022</v>
      </c>
      <c r="B13" s="25">
        <v>26124.415799999999</v>
      </c>
      <c r="C13" s="25">
        <v>970.56920000000002</v>
      </c>
      <c r="D13" s="25">
        <v>102.8248</v>
      </c>
      <c r="E13" s="25">
        <v>772.11950000000002</v>
      </c>
      <c r="F13" s="25">
        <v>12111.2107</v>
      </c>
      <c r="G13" s="25">
        <v>3897.7460000000001</v>
      </c>
      <c r="H13" s="25">
        <v>307.98329999999999</v>
      </c>
      <c r="I13" s="25">
        <v>38874.762600000002</v>
      </c>
      <c r="J13" s="25">
        <v>4053.5268999999998</v>
      </c>
      <c r="K13" s="25">
        <v>1019.2</v>
      </c>
      <c r="L13" s="25">
        <v>88234.358800000002</v>
      </c>
      <c r="M13" s="1"/>
      <c r="N13" s="1"/>
      <c r="O13" s="18"/>
    </row>
    <row r="14" spans="1:15" ht="15" customHeight="1">
      <c r="A14" s="45">
        <v>2023</v>
      </c>
      <c r="B14" s="46">
        <v>31586.717100000002</v>
      </c>
      <c r="C14" s="46">
        <v>1151.4324999999999</v>
      </c>
      <c r="D14" s="46">
        <v>101.0592</v>
      </c>
      <c r="E14" s="46">
        <v>755.78279999999995</v>
      </c>
      <c r="F14" s="46">
        <v>13165.323</v>
      </c>
      <c r="G14" s="46">
        <v>2519.2458000000001</v>
      </c>
      <c r="H14" s="46">
        <v>373.3673</v>
      </c>
      <c r="I14" s="46">
        <v>57778.870699999999</v>
      </c>
      <c r="J14" s="46">
        <v>6095.0999000000002</v>
      </c>
      <c r="K14" s="46">
        <v>278.58150000000001</v>
      </c>
      <c r="L14" s="46">
        <v>113805.488</v>
      </c>
      <c r="M14" s="1"/>
      <c r="N14" s="1"/>
      <c r="O14" s="18"/>
    </row>
    <row r="15" spans="1:15" ht="19.5" customHeight="1">
      <c r="A15" s="29" t="s">
        <v>28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8"/>
      <c r="M15" s="1"/>
      <c r="N15" s="1"/>
      <c r="O15" s="18"/>
    </row>
    <row r="16" spans="1:15">
      <c r="A16" s="1"/>
      <c r="B16" s="1"/>
      <c r="C16" s="1"/>
      <c r="D16" s="1"/>
      <c r="E16" s="1"/>
      <c r="F16" s="1"/>
      <c r="G16" s="1"/>
      <c r="H16" s="1"/>
      <c r="I16" s="1"/>
      <c r="J16" s="1"/>
      <c r="K16" s="18"/>
      <c r="L16" s="18"/>
      <c r="M16" s="1"/>
      <c r="N16" s="1"/>
    </row>
    <row r="17" spans="1:14">
      <c r="A17" s="1"/>
      <c r="B17" s="1"/>
      <c r="C17" s="1"/>
      <c r="D17" s="1"/>
      <c r="E17" s="1"/>
      <c r="F17" s="1"/>
      <c r="G17" s="1"/>
      <c r="H17" s="1"/>
      <c r="I17" s="1"/>
      <c r="J17" s="1"/>
      <c r="K17" s="18"/>
      <c r="L17" s="18"/>
      <c r="M17" s="1"/>
      <c r="N17" s="1"/>
    </row>
    <row r="18" spans="1:14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>
      <c r="A19" s="1"/>
      <c r="B19" s="26"/>
      <c r="C19" s="26"/>
      <c r="D19" s="26"/>
      <c r="E19" s="27"/>
      <c r="F19" s="27"/>
      <c r="G19" s="27"/>
      <c r="H19" s="27"/>
      <c r="I19" s="26"/>
      <c r="J19" s="26"/>
      <c r="K19" s="26"/>
      <c r="L19" s="26"/>
      <c r="M19" s="1"/>
      <c r="N19" s="1"/>
    </row>
    <row r="20" spans="1:14">
      <c r="A20" s="1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1"/>
      <c r="N20" s="1"/>
    </row>
    <row r="21" spans="1:14">
      <c r="A21" s="1"/>
      <c r="B21" s="26"/>
      <c r="C21" s="27"/>
      <c r="D21" s="26"/>
      <c r="E21" s="26"/>
      <c r="F21" s="26"/>
      <c r="G21" s="26"/>
      <c r="H21" s="26"/>
      <c r="I21" s="27"/>
      <c r="J21" s="27"/>
      <c r="K21" s="26"/>
      <c r="L21" s="26"/>
      <c r="M21" s="1"/>
      <c r="N21" s="1"/>
    </row>
    <row r="22" spans="1:14">
      <c r="A22" s="1"/>
      <c r="B22" s="26"/>
      <c r="C22" s="26"/>
      <c r="D22" s="27"/>
      <c r="E22" s="26"/>
      <c r="F22" s="26"/>
      <c r="G22" s="26"/>
      <c r="H22" s="26"/>
      <c r="I22" s="26"/>
      <c r="J22" s="26"/>
      <c r="K22" s="26"/>
      <c r="L22" s="26"/>
      <c r="M22" s="1"/>
      <c r="N22" s="1"/>
    </row>
    <row r="23" spans="1:14">
      <c r="A23" s="18"/>
      <c r="B23" s="27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18"/>
      <c r="N23" s="18"/>
    </row>
    <row r="24" spans="1:14">
      <c r="A24" s="18"/>
      <c r="B24" s="26"/>
      <c r="C24" s="26"/>
      <c r="D24" s="26"/>
      <c r="E24" s="26"/>
      <c r="F24" s="26"/>
      <c r="G24" s="26"/>
      <c r="H24" s="26"/>
      <c r="I24" s="26"/>
      <c r="J24" s="26"/>
      <c r="K24" s="27"/>
      <c r="L24" s="26"/>
      <c r="M24" s="18"/>
      <c r="N24" s="18"/>
    </row>
    <row r="25" spans="1:14">
      <c r="A25" s="18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18"/>
      <c r="N25" s="18"/>
    </row>
    <row r="26" spans="1:14"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</row>
    <row r="27" spans="1:14"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</row>
    <row r="28" spans="1:14"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</row>
  </sheetData>
  <pageMargins left="0.7" right="0.21" top="0.75" bottom="0.75" header="0.3" footer="0.3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9033A-C6B2-4AAB-B4FF-730D25C17272}">
  <sheetPr>
    <pageSetUpPr fitToPage="1"/>
  </sheetPr>
  <dimension ref="A1:J22"/>
  <sheetViews>
    <sheetView zoomScaleNormal="100" workbookViewId="0">
      <selection activeCell="I8" sqref="I8"/>
    </sheetView>
  </sheetViews>
  <sheetFormatPr baseColWidth="10" defaultRowHeight="15"/>
  <cols>
    <col min="1" max="1" width="27.140625" customWidth="1"/>
    <col min="2" max="2" width="10.7109375" hidden="1" customWidth="1"/>
    <col min="3" max="4" width="10.7109375" customWidth="1"/>
    <col min="5" max="5" width="16.140625" customWidth="1"/>
  </cols>
  <sheetData>
    <row r="1" spans="1:10">
      <c r="A1" s="2" t="s">
        <v>44</v>
      </c>
      <c r="B1" s="2"/>
      <c r="C1" s="2"/>
      <c r="D1" s="2"/>
      <c r="E1" s="2"/>
      <c r="F1" s="2"/>
      <c r="G1" s="1"/>
      <c r="H1" s="1"/>
      <c r="I1" s="1"/>
      <c r="J1" s="1"/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9.25" customHeight="1">
      <c r="A3" s="30"/>
      <c r="B3" s="31">
        <v>2020</v>
      </c>
      <c r="C3" s="31">
        <v>2022</v>
      </c>
      <c r="D3" s="31">
        <v>2023</v>
      </c>
      <c r="E3" s="19" t="s">
        <v>43</v>
      </c>
      <c r="F3" s="1"/>
      <c r="G3" s="1"/>
      <c r="H3" s="1"/>
      <c r="I3" s="1"/>
      <c r="J3" s="1"/>
    </row>
    <row r="4" spans="1:10" ht="18" customHeight="1">
      <c r="A4" s="32" t="s">
        <v>40</v>
      </c>
      <c r="B4" s="33">
        <v>38</v>
      </c>
      <c r="C4" s="33">
        <v>63</v>
      </c>
      <c r="D4" s="33">
        <v>136</v>
      </c>
      <c r="E4" s="34">
        <f>(D4-C4)/C4*100</f>
        <v>115.87301587301589</v>
      </c>
      <c r="F4" s="1"/>
      <c r="G4" s="1"/>
      <c r="H4" s="1"/>
      <c r="I4" s="1"/>
      <c r="J4" s="1"/>
    </row>
    <row r="5" spans="1:10" ht="18" customHeight="1">
      <c r="A5" s="35" t="s">
        <v>29</v>
      </c>
      <c r="B5" s="36">
        <v>2</v>
      </c>
      <c r="C5" s="36">
        <v>2</v>
      </c>
      <c r="D5" s="36">
        <v>2</v>
      </c>
      <c r="E5" s="37">
        <f t="shared" ref="E5:E15" si="0">(D5-C5)/C5*100</f>
        <v>0</v>
      </c>
      <c r="F5" s="1"/>
      <c r="G5" s="1"/>
      <c r="H5" s="1"/>
      <c r="I5" s="1"/>
      <c r="J5" s="1"/>
    </row>
    <row r="6" spans="1:10" ht="18" customHeight="1">
      <c r="A6" s="38" t="s">
        <v>30</v>
      </c>
      <c r="B6" s="39">
        <v>10</v>
      </c>
      <c r="C6" s="39">
        <v>23</v>
      </c>
      <c r="D6" s="39">
        <v>29</v>
      </c>
      <c r="E6" s="40">
        <f t="shared" si="0"/>
        <v>26.086956521739129</v>
      </c>
      <c r="F6" s="1"/>
      <c r="G6" s="1"/>
      <c r="H6" s="1"/>
      <c r="I6" s="1"/>
      <c r="J6" s="1"/>
    </row>
    <row r="7" spans="1:10" ht="18" customHeight="1">
      <c r="A7" s="35" t="s">
        <v>31</v>
      </c>
      <c r="B7" s="36">
        <v>6</v>
      </c>
      <c r="C7" s="36">
        <v>5</v>
      </c>
      <c r="D7" s="36">
        <v>8</v>
      </c>
      <c r="E7" s="37">
        <f t="shared" si="0"/>
        <v>60</v>
      </c>
      <c r="F7" s="1"/>
      <c r="G7" s="1"/>
      <c r="H7" s="1"/>
      <c r="I7" s="1"/>
      <c r="J7" s="1"/>
    </row>
    <row r="8" spans="1:10" ht="18" customHeight="1">
      <c r="A8" s="38" t="s">
        <v>32</v>
      </c>
      <c r="B8" s="39">
        <v>2</v>
      </c>
      <c r="C8" s="39">
        <v>2</v>
      </c>
      <c r="D8" s="39">
        <v>4</v>
      </c>
      <c r="E8" s="40">
        <f t="shared" si="0"/>
        <v>100</v>
      </c>
      <c r="F8" s="1"/>
      <c r="G8" s="1"/>
      <c r="H8" s="1"/>
      <c r="I8" s="1"/>
      <c r="J8" s="1"/>
    </row>
    <row r="9" spans="1:10" ht="18" customHeight="1">
      <c r="A9" s="35" t="s">
        <v>33</v>
      </c>
      <c r="B9" s="36">
        <v>6</v>
      </c>
      <c r="C9" s="36">
        <v>4</v>
      </c>
      <c r="D9" s="36">
        <v>4</v>
      </c>
      <c r="E9" s="37">
        <f t="shared" si="0"/>
        <v>0</v>
      </c>
      <c r="F9" s="1"/>
      <c r="G9" s="1"/>
      <c r="H9" s="1"/>
      <c r="I9" s="1"/>
      <c r="J9" s="1"/>
    </row>
    <row r="10" spans="1:10" ht="18" customHeight="1">
      <c r="A10" s="38" t="s">
        <v>34</v>
      </c>
      <c r="B10" s="39">
        <v>5</v>
      </c>
      <c r="C10" s="39">
        <v>5</v>
      </c>
      <c r="D10" s="39">
        <v>2</v>
      </c>
      <c r="E10" s="40">
        <f t="shared" si="0"/>
        <v>-60</v>
      </c>
      <c r="F10" s="1"/>
      <c r="G10" s="1"/>
      <c r="H10" s="1"/>
      <c r="I10" s="1"/>
      <c r="J10" s="1"/>
    </row>
    <row r="11" spans="1:10" ht="18" customHeight="1">
      <c r="A11" s="35" t="s">
        <v>35</v>
      </c>
      <c r="B11" s="36">
        <v>0</v>
      </c>
      <c r="C11" s="36">
        <v>1</v>
      </c>
      <c r="D11" s="36">
        <v>14</v>
      </c>
      <c r="E11" s="37">
        <f t="shared" si="0"/>
        <v>1300</v>
      </c>
      <c r="F11" s="1"/>
      <c r="G11" s="1"/>
      <c r="H11" s="1"/>
      <c r="I11" s="1"/>
      <c r="J11" s="1"/>
    </row>
    <row r="12" spans="1:10" ht="18" customHeight="1">
      <c r="A12" s="38" t="s">
        <v>36</v>
      </c>
      <c r="B12" s="39">
        <v>27</v>
      </c>
      <c r="C12" s="39">
        <v>25</v>
      </c>
      <c r="D12" s="39">
        <v>26</v>
      </c>
      <c r="E12" s="40">
        <f t="shared" si="0"/>
        <v>4</v>
      </c>
      <c r="F12" s="1"/>
      <c r="G12" s="1"/>
      <c r="H12" s="1"/>
      <c r="I12" s="1"/>
      <c r="J12" s="1"/>
    </row>
    <row r="13" spans="1:10" ht="18" customHeight="1">
      <c r="A13" s="35" t="s">
        <v>37</v>
      </c>
      <c r="B13" s="36">
        <v>40</v>
      </c>
      <c r="C13" s="36">
        <v>49</v>
      </c>
      <c r="D13" s="36">
        <v>53</v>
      </c>
      <c r="E13" s="37">
        <f t="shared" si="0"/>
        <v>8.1632653061224492</v>
      </c>
      <c r="F13" s="1"/>
      <c r="G13" s="1"/>
      <c r="H13" s="1"/>
      <c r="I13" s="1"/>
      <c r="J13" s="1"/>
    </row>
    <row r="14" spans="1:10" ht="18" customHeight="1">
      <c r="A14" s="38" t="s">
        <v>38</v>
      </c>
      <c r="B14" s="39">
        <v>2</v>
      </c>
      <c r="C14" s="39">
        <v>2</v>
      </c>
      <c r="D14" s="39">
        <v>2</v>
      </c>
      <c r="E14" s="40">
        <f t="shared" si="0"/>
        <v>0</v>
      </c>
      <c r="F14" s="1"/>
      <c r="G14" s="1"/>
      <c r="H14" s="1"/>
      <c r="I14" s="1"/>
      <c r="J14" s="1"/>
    </row>
    <row r="15" spans="1:10" ht="18" customHeight="1">
      <c r="A15" s="41" t="s">
        <v>39</v>
      </c>
      <c r="B15" s="42">
        <f>SUM(B4:B14)</f>
        <v>138</v>
      </c>
      <c r="C15" s="42">
        <f>C14+C13+C12+C11+C10+C9+C8+C7+C6+C5+C4</f>
        <v>181</v>
      </c>
      <c r="D15" s="42">
        <f>SUM(D4:D14)</f>
        <v>280</v>
      </c>
      <c r="E15" s="43">
        <f t="shared" si="0"/>
        <v>54.696132596685089</v>
      </c>
      <c r="F15" s="1"/>
      <c r="G15" s="1"/>
      <c r="H15" s="1"/>
      <c r="I15" s="1"/>
      <c r="J15" s="1"/>
    </row>
    <row r="16" spans="1:10" ht="16.5" customHeight="1">
      <c r="A16" s="44" t="s">
        <v>16</v>
      </c>
      <c r="B16" s="44"/>
      <c r="C16" s="44"/>
      <c r="D16" s="44"/>
      <c r="E16" s="44"/>
      <c r="F16" s="44"/>
      <c r="G16" s="44"/>
      <c r="H16" s="44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pageMargins left="0.70866141732283472" right="0.19685039370078741" top="0.74803149606299213" bottom="0.74803149606299213" header="0.31496062992125984" footer="0.31496062992125984"/>
  <pageSetup paperSize="9" orientation="portrait" r:id="rId1"/>
  <ignoredErrors>
    <ignoredError sqref="D1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OPERADORES</vt:lpstr>
      <vt:lpstr>SUPERFICIE</vt:lpstr>
      <vt:lpstr>GANADERIA</vt:lpstr>
      <vt:lpstr>GANADERIA!Área_de_impresión</vt:lpstr>
      <vt:lpstr>OPERADORES!Área_de_impresión</vt:lpstr>
      <vt:lpstr>SUPERFICIE!Área_de_impresión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Fernández Calderón</dc:creator>
  <cp:lastModifiedBy>Manuel Fernández Calderón</cp:lastModifiedBy>
  <dcterms:created xsi:type="dcterms:W3CDTF">2023-03-01T13:55:11Z</dcterms:created>
  <dcterms:modified xsi:type="dcterms:W3CDTF">2024-05-23T12:49:39Z</dcterms:modified>
</cp:coreProperties>
</file>